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10600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工事費内訳書!$A$1:$G$53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工事費内訳書!$G$53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工事費内訳書!$I$53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53"/>
  <c r="G52"/>
  <c r="G50"/>
  <c r="G49"/>
  <c r="G48"/>
  <c r="G42"/>
  <c r="G41"/>
  <c r="G38"/>
  <c r="G37"/>
  <c r="G34"/>
  <c r="G33"/>
  <c r="G30"/>
  <c r="G29"/>
  <c r="G26"/>
  <c r="G25"/>
  <c r="G24"/>
  <c r="G23"/>
  <c r="G20"/>
  <c r="G17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<sst xmlns="http://schemas.openxmlformats.org/spreadsheetml/2006/main">
  <si>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</si>
  <si>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</si>
  <si>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</si>
  <si>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</si>
  <si>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</si>
  <si>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ストマネ　大津西部　排水機場補修工事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</si>
  <si>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</si>
  <si>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</si>
  <si>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</si>
  <si>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</si>
  <si>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</si>
  <si>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</si>
  <si>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</si>
  <si>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</si>
  <si>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</si>
  <si>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</si>
  <si>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用排水機修繕工
_x000d_</t>
  </si>
  <si>
    <t>標準外用排水機工（機器単体費）
_x000d_1号主ポンプ</t>
  </si>
  <si>
    <t>1号主ポンプ工場整備
_x000d_工場持込整備</t>
  </si>
  <si>
    <t>動力伝達装置工
_x000d_</t>
  </si>
  <si>
    <t>動力伝達装置工
_x000d_1号減速機</t>
  </si>
  <si>
    <t>1号減速機工場整備
_x000d_工場持込整備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</si>
  <si>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</si>
  <si>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</si>
  <si>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</si>
  <si>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</si>
  <si>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</si>
  <si>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</si>
  <si>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
_x000d_1号主ポンプ</t>
  </si>
  <si>
    <t>輸送費
_x000d_1号減速機</t>
  </si>
  <si>
    <t>標準外用排水機修繕工
_x000d_</t>
  </si>
  <si>
    <t>1号主ポンプ現地整備
_x000d_現地分解整備</t>
  </si>
  <si>
    <t>1号減速機現地整備
_x000d_現地分解整備</t>
  </si>
  <si>
    <t>試運転調整工
_x000d_</t>
  </si>
  <si>
    <t>試運転調整費
_x000d_1号主ポンプ</t>
  </si>
  <si>
    <t>試運転調整費
_x000d_1号減速機</t>
  </si>
  <si>
    <t>撤去品処理工
_x000d_</t>
  </si>
  <si>
    <t>撤去品処理運搬
_x000d_</t>
  </si>
  <si>
    <t>撤去品処理運搬
_x000d_1号主ポンプ交換済部品</t>
  </si>
  <si>
    <t>撤去品処理運搬
_x000d_1号減速機交換済部品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</si>
  <si>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</si>
  <si>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</si>
  <si>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</si>
  <si>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</si>
  <si>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</si>
  <si>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</si>
  <si>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</si>
  <si>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</si>
  <si>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スクラップ
_x000d_</t>
  </si>
  <si>
    <t>スクラップ
_x000d_1号主ポンプ･1号減速機交換済部品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</si>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</sst>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+G11+G23+G46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+G12+G20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+G14+G17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18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15" t="s">
        <v>19</v>
      </c>
      <c r="D17" s="16"/>
      <c r="E17" s="17" t="s">
        <v>13</v>
      </c>
      <c r="F17" s="18">
        <v>1</v>
      </c>
      <c r="G17" s="19">
        <f>+G18+G19</f>
        <v>0</v>
      </c>
      <c r="H17" s="20"/>
      <c r="I17" s="21">
        <v>8</v>
      </c>
      <c r="J17" s="21">
        <v>3</v>
      </c>
    </row>
    <row r="18" ht="42" customHeight="1">
      <c r="A18" s="22"/>
      <c r="B18" s="23"/>
      <c r="C18" s="23"/>
      <c r="D18" s="24" t="s">
        <v>20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21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14" t="s">
        <v>22</v>
      </c>
      <c r="B20" s="15"/>
      <c r="C20" s="15"/>
      <c r="D20" s="16"/>
      <c r="E20" s="17" t="s">
        <v>13</v>
      </c>
      <c r="F20" s="18">
        <v>1</v>
      </c>
      <c r="G20" s="19">
        <f>+G21+G22</f>
        <v>0</v>
      </c>
      <c r="H20" s="20"/>
      <c r="I20" s="21">
        <v>11</v>
      </c>
      <c r="J20" s="21"/>
    </row>
    <row r="21" ht="42" customHeight="1">
      <c r="A21" s="14" t="s">
        <v>23</v>
      </c>
      <c r="B21" s="15"/>
      <c r="C21" s="15"/>
      <c r="D21" s="16"/>
      <c r="E21" s="17" t="s">
        <v>13</v>
      </c>
      <c r="F21" s="18">
        <v>1</v>
      </c>
      <c r="G21" s="25"/>
      <c r="H21" s="20"/>
      <c r="I21" s="21">
        <v>12</v>
      </c>
      <c r="J21" s="21"/>
    </row>
    <row r="22" ht="42" customHeight="1">
      <c r="A22" s="14" t="s">
        <v>24</v>
      </c>
      <c r="B22" s="15"/>
      <c r="C22" s="15"/>
      <c r="D22" s="16"/>
      <c r="E22" s="17" t="s">
        <v>13</v>
      </c>
      <c r="F22" s="18">
        <v>1</v>
      </c>
      <c r="G22" s="25"/>
      <c r="H22" s="20"/>
      <c r="I22" s="21">
        <v>13</v>
      </c>
      <c r="J22" s="21"/>
    </row>
    <row r="23" ht="42" customHeight="1">
      <c r="A23" s="14" t="s">
        <v>25</v>
      </c>
      <c r="B23" s="15"/>
      <c r="C23" s="15"/>
      <c r="D23" s="16"/>
      <c r="E23" s="17" t="s">
        <v>13</v>
      </c>
      <c r="F23" s="18">
        <v>1</v>
      </c>
      <c r="G23" s="19">
        <f>+G24+G41</f>
        <v>0</v>
      </c>
      <c r="H23" s="20"/>
      <c r="I23" s="21">
        <v>14</v>
      </c>
      <c r="J23" s="21"/>
    </row>
    <row r="24" ht="42" customHeight="1">
      <c r="A24" s="14" t="s">
        <v>26</v>
      </c>
      <c r="B24" s="15"/>
      <c r="C24" s="15"/>
      <c r="D24" s="16"/>
      <c r="E24" s="17" t="s">
        <v>13</v>
      </c>
      <c r="F24" s="18">
        <v>1</v>
      </c>
      <c r="G24" s="19">
        <f>+G25+G29+G33+G37</f>
        <v>0</v>
      </c>
      <c r="H24" s="20"/>
      <c r="I24" s="21">
        <v>15</v>
      </c>
      <c r="J24" s="21">
        <v>20</v>
      </c>
    </row>
    <row r="25" ht="42" customHeight="1">
      <c r="A25" s="22"/>
      <c r="B25" s="15" t="s">
        <v>27</v>
      </c>
      <c r="C25" s="15"/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2</v>
      </c>
    </row>
    <row r="26" ht="42" customHeight="1">
      <c r="A26" s="22"/>
      <c r="B26" s="23"/>
      <c r="C26" s="15" t="s">
        <v>27</v>
      </c>
      <c r="D26" s="16"/>
      <c r="E26" s="17" t="s">
        <v>13</v>
      </c>
      <c r="F26" s="18">
        <v>1</v>
      </c>
      <c r="G26" s="19">
        <f>+G27+G28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28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29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15" t="s">
        <v>16</v>
      </c>
      <c r="C29" s="15"/>
      <c r="D29" s="16"/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2</v>
      </c>
    </row>
    <row r="30" ht="42" customHeight="1">
      <c r="A30" s="22"/>
      <c r="B30" s="23"/>
      <c r="C30" s="15" t="s">
        <v>30</v>
      </c>
      <c r="D30" s="16"/>
      <c r="E30" s="17" t="s">
        <v>13</v>
      </c>
      <c r="F30" s="18">
        <v>1</v>
      </c>
      <c r="G30" s="19">
        <f>+G31+G32</f>
        <v>0</v>
      </c>
      <c r="H30" s="20"/>
      <c r="I30" s="21">
        <v>21</v>
      </c>
      <c r="J30" s="21">
        <v>3</v>
      </c>
    </row>
    <row r="31" ht="42" customHeight="1">
      <c r="A31" s="22"/>
      <c r="B31" s="23"/>
      <c r="C31" s="23"/>
      <c r="D31" s="24" t="s">
        <v>31</v>
      </c>
      <c r="E31" s="17" t="s">
        <v>13</v>
      </c>
      <c r="F31" s="18">
        <v>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32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22"/>
      <c r="B33" s="15" t="s">
        <v>33</v>
      </c>
      <c r="C33" s="15"/>
      <c r="D33" s="16"/>
      <c r="E33" s="17" t="s">
        <v>13</v>
      </c>
      <c r="F33" s="18">
        <v>1</v>
      </c>
      <c r="G33" s="19">
        <f>+G34</f>
        <v>0</v>
      </c>
      <c r="H33" s="20"/>
      <c r="I33" s="21">
        <v>24</v>
      </c>
      <c r="J33" s="21">
        <v>2</v>
      </c>
    </row>
    <row r="34" ht="42" customHeight="1">
      <c r="A34" s="22"/>
      <c r="B34" s="23"/>
      <c r="C34" s="15" t="s">
        <v>33</v>
      </c>
      <c r="D34" s="16"/>
      <c r="E34" s="17" t="s">
        <v>13</v>
      </c>
      <c r="F34" s="18">
        <v>1</v>
      </c>
      <c r="G34" s="19">
        <f>+G35+G36</f>
        <v>0</v>
      </c>
      <c r="H34" s="20"/>
      <c r="I34" s="21">
        <v>25</v>
      </c>
      <c r="J34" s="21">
        <v>3</v>
      </c>
    </row>
    <row r="35" ht="42" customHeight="1">
      <c r="A35" s="22"/>
      <c r="B35" s="23"/>
      <c r="C35" s="23"/>
      <c r="D35" s="24" t="s">
        <v>34</v>
      </c>
      <c r="E35" s="17" t="s">
        <v>13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35</v>
      </c>
      <c r="E36" s="17" t="s">
        <v>13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15" t="s">
        <v>36</v>
      </c>
      <c r="C37" s="15"/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2</v>
      </c>
    </row>
    <row r="38" ht="42" customHeight="1">
      <c r="A38" s="22"/>
      <c r="B38" s="23"/>
      <c r="C38" s="15" t="s">
        <v>37</v>
      </c>
      <c r="D38" s="16"/>
      <c r="E38" s="17" t="s">
        <v>13</v>
      </c>
      <c r="F38" s="18">
        <v>1</v>
      </c>
      <c r="G38" s="19">
        <f>+G39+G40</f>
        <v>0</v>
      </c>
      <c r="H38" s="20"/>
      <c r="I38" s="21">
        <v>29</v>
      </c>
      <c r="J38" s="21">
        <v>3</v>
      </c>
    </row>
    <row r="39" ht="42" customHeight="1">
      <c r="A39" s="22"/>
      <c r="B39" s="23"/>
      <c r="C39" s="23"/>
      <c r="D39" s="24" t="s">
        <v>38</v>
      </c>
      <c r="E39" s="17" t="s">
        <v>13</v>
      </c>
      <c r="F39" s="18">
        <v>1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39</v>
      </c>
      <c r="E40" s="17" t="s">
        <v>13</v>
      </c>
      <c r="F40" s="18">
        <v>1</v>
      </c>
      <c r="G40" s="25"/>
      <c r="H40" s="20"/>
      <c r="I40" s="21">
        <v>31</v>
      </c>
      <c r="J40" s="21">
        <v>4</v>
      </c>
    </row>
    <row r="41" ht="42" customHeight="1">
      <c r="A41" s="14" t="s">
        <v>40</v>
      </c>
      <c r="B41" s="15"/>
      <c r="C41" s="15"/>
      <c r="D41" s="16"/>
      <c r="E41" s="17" t="s">
        <v>13</v>
      </c>
      <c r="F41" s="18">
        <v>1</v>
      </c>
      <c r="G41" s="19">
        <f>+G42+G44+G45</f>
        <v>0</v>
      </c>
      <c r="H41" s="20"/>
      <c r="I41" s="21">
        <v>32</v>
      </c>
      <c r="J41" s="21"/>
    </row>
    <row r="42" ht="42" customHeight="1">
      <c r="A42" s="14" t="s">
        <v>41</v>
      </c>
      <c r="B42" s="15"/>
      <c r="C42" s="15"/>
      <c r="D42" s="16"/>
      <c r="E42" s="17" t="s">
        <v>13</v>
      </c>
      <c r="F42" s="18">
        <v>1</v>
      </c>
      <c r="G42" s="19">
        <f>+G43</f>
        <v>0</v>
      </c>
      <c r="H42" s="20"/>
      <c r="I42" s="21">
        <v>33</v>
      </c>
      <c r="J42" s="21">
        <v>200</v>
      </c>
    </row>
    <row r="43" ht="42" customHeight="1">
      <c r="A43" s="14" t="s">
        <v>42</v>
      </c>
      <c r="B43" s="15"/>
      <c r="C43" s="15"/>
      <c r="D43" s="16"/>
      <c r="E43" s="17" t="s">
        <v>13</v>
      </c>
      <c r="F43" s="18">
        <v>1</v>
      </c>
      <c r="G43" s="25"/>
      <c r="H43" s="20"/>
      <c r="I43" s="21">
        <v>34</v>
      </c>
      <c r="J43" s="21"/>
    </row>
    <row r="44" ht="42" customHeight="1">
      <c r="A44" s="14" t="s">
        <v>43</v>
      </c>
      <c r="B44" s="15"/>
      <c r="C44" s="15"/>
      <c r="D44" s="16"/>
      <c r="E44" s="17" t="s">
        <v>13</v>
      </c>
      <c r="F44" s="18">
        <v>1</v>
      </c>
      <c r="G44" s="25"/>
      <c r="H44" s="20"/>
      <c r="I44" s="21">
        <v>35</v>
      </c>
      <c r="J44" s="21">
        <v>210</v>
      </c>
    </row>
    <row r="45" ht="42" customHeight="1">
      <c r="A45" s="14" t="s">
        <v>44</v>
      </c>
      <c r="B45" s="15"/>
      <c r="C45" s="15"/>
      <c r="D45" s="16"/>
      <c r="E45" s="17" t="s">
        <v>13</v>
      </c>
      <c r="F45" s="18">
        <v>1</v>
      </c>
      <c r="G45" s="25"/>
      <c r="H45" s="20"/>
      <c r="I45" s="21">
        <v>36</v>
      </c>
      <c r="J45" s="21"/>
    </row>
    <row r="46" ht="42" customHeight="1">
      <c r="A46" s="14" t="s">
        <v>45</v>
      </c>
      <c r="B46" s="15"/>
      <c r="C46" s="15"/>
      <c r="D46" s="16"/>
      <c r="E46" s="17" t="s">
        <v>13</v>
      </c>
      <c r="F46" s="18">
        <v>1</v>
      </c>
      <c r="G46" s="25"/>
      <c r="H46" s="20"/>
      <c r="I46" s="21">
        <v>37</v>
      </c>
      <c r="J46" s="21"/>
    </row>
    <row r="47" ht="42" customHeight="1">
      <c r="A47" s="14" t="s">
        <v>46</v>
      </c>
      <c r="B47" s="15"/>
      <c r="C47" s="15"/>
      <c r="D47" s="16"/>
      <c r="E47" s="17" t="s">
        <v>13</v>
      </c>
      <c r="F47" s="18">
        <v>1</v>
      </c>
      <c r="G47" s="25"/>
      <c r="H47" s="20"/>
      <c r="I47" s="21">
        <v>38</v>
      </c>
      <c r="J47" s="21">
        <v>220</v>
      </c>
    </row>
    <row r="48" ht="42" customHeight="1">
      <c r="A48" s="14" t="s">
        <v>47</v>
      </c>
      <c r="B48" s="15"/>
      <c r="C48" s="15"/>
      <c r="D48" s="16"/>
      <c r="E48" s="17" t="s">
        <v>13</v>
      </c>
      <c r="F48" s="18">
        <v>1</v>
      </c>
      <c r="G48" s="19">
        <f>+G49</f>
        <v>0</v>
      </c>
      <c r="H48" s="20"/>
      <c r="I48" s="21">
        <v>39</v>
      </c>
      <c r="J48" s="21">
        <v>1</v>
      </c>
    </row>
    <row r="49" ht="42" customHeight="1">
      <c r="A49" s="22"/>
      <c r="B49" s="15" t="s">
        <v>48</v>
      </c>
      <c r="C49" s="15"/>
      <c r="D49" s="16"/>
      <c r="E49" s="17" t="s">
        <v>13</v>
      </c>
      <c r="F49" s="18">
        <v>1</v>
      </c>
      <c r="G49" s="19">
        <f>+G50</f>
        <v>0</v>
      </c>
      <c r="H49" s="20"/>
      <c r="I49" s="21">
        <v>40</v>
      </c>
      <c r="J49" s="21">
        <v>2</v>
      </c>
    </row>
    <row r="50" ht="42" customHeight="1">
      <c r="A50" s="22"/>
      <c r="B50" s="23"/>
      <c r="C50" s="15" t="s">
        <v>48</v>
      </c>
      <c r="D50" s="16"/>
      <c r="E50" s="17" t="s">
        <v>13</v>
      </c>
      <c r="F50" s="18">
        <v>1</v>
      </c>
      <c r="G50" s="19">
        <f>+G51</f>
        <v>0</v>
      </c>
      <c r="H50" s="20"/>
      <c r="I50" s="21">
        <v>41</v>
      </c>
      <c r="J50" s="21">
        <v>3</v>
      </c>
    </row>
    <row r="51" ht="42" customHeight="1">
      <c r="A51" s="22"/>
      <c r="B51" s="23"/>
      <c r="C51" s="23"/>
      <c r="D51" s="24" t="s">
        <v>49</v>
      </c>
      <c r="E51" s="17" t="s">
        <v>13</v>
      </c>
      <c r="F51" s="18">
        <v>1</v>
      </c>
      <c r="G51" s="25"/>
      <c r="H51" s="20"/>
      <c r="I51" s="21">
        <v>42</v>
      </c>
      <c r="J51" s="21">
        <v>4</v>
      </c>
    </row>
    <row r="52" ht="42" customHeight="1">
      <c r="A52" s="14" t="s">
        <v>50</v>
      </c>
      <c r="B52" s="15"/>
      <c r="C52" s="15"/>
      <c r="D52" s="16"/>
      <c r="E52" s="17" t="s">
        <v>13</v>
      </c>
      <c r="F52" s="18">
        <v>1</v>
      </c>
      <c r="G52" s="19">
        <f>+G10+G47+G48</f>
        <v>0</v>
      </c>
      <c r="H52" s="20"/>
      <c r="I52" s="21">
        <v>43</v>
      </c>
      <c r="J52" s="21">
        <v>30</v>
      </c>
    </row>
    <row r="53" ht="42" customHeight="1">
      <c r="A53" s="26" t="s">
        <v>51</v>
      </c>
      <c r="B53" s="27"/>
      <c r="C53" s="27"/>
      <c r="D53" s="28"/>
      <c r="E53" s="29" t="s">
        <v>52</v>
      </c>
      <c r="F53" s="30" t="s">
        <v>52</v>
      </c>
      <c r="G53" s="31">
        <f>G52</f>
        <v>0</v>
      </c>
      <c r="I53" s="32">
        <v>44</v>
      </c>
      <c r="J53" s="32">
        <v>90</v>
      </c>
    </row>
    <row r="54" ht="42" customHeight="1"/>
    <row r="55" ht="42" customHeight="1"/>
  </sheetData>
  <sheetProtection sheet="1" objects="1" scenarios="1" spinCount="100000" saltValue="n/Mup8xcrpUM+5E4ePmY6YgXvyGQRH4gzYZQNwE0MMuuIopKRu7Yfzy+HCPRWyPQR8+7h3bSLlcOF5uKFtOtzA==" hashValue="WS3wSf5P9kSieHhEkqSm+xUHDOpZSMoRYjeJy8x4I79M7pfU7KXH2XjfnLFKb8mOq7CfiTZzfMJAAWhlCd+HEA==" algorithmName="SHA-512" password="FD80"/>
  <mergeCells count="37">
    <mergeCell ref="A53:D5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7:D17"/>
    <mergeCell ref="A20:D20"/>
    <mergeCell ref="A21:D21"/>
    <mergeCell ref="A22:D22"/>
    <mergeCell ref="A23:D23"/>
    <mergeCell ref="A24:D24"/>
    <mergeCell ref="B25:D25"/>
    <mergeCell ref="C26:D26"/>
    <mergeCell ref="B29:D29"/>
    <mergeCell ref="C30:D30"/>
    <mergeCell ref="B33:D33"/>
    <mergeCell ref="C34:D34"/>
    <mergeCell ref="B37:D37"/>
    <mergeCell ref="C38:D38"/>
    <mergeCell ref="A41:D41"/>
    <mergeCell ref="A42:D42"/>
    <mergeCell ref="A43:D43"/>
    <mergeCell ref="A44:D44"/>
    <mergeCell ref="A45:D45"/>
    <mergeCell ref="A46:D46"/>
    <mergeCell ref="A47:D47"/>
    <mergeCell ref="A48:D48"/>
    <mergeCell ref="B49:D49"/>
    <mergeCell ref="C50:D50"/>
    <mergeCell ref="A52:D5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miyamoto takahiro</cp:lastModifiedBy>
  <cp:lastPrinted>2020-10-12T05:07:54Z</cp:lastPrinted>
  <dcterms:created xsi:type="dcterms:W3CDTF">2014-01-09T08:55:00Z</dcterms:created>
  <dcterms:modified xsi:type="dcterms:W3CDTF">2025-08-04T07:33:11Z</dcterms:modified>
</cp:coreProperties>
</file>